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<sst xmlns="http://schemas.openxmlformats.org/spreadsheetml/2006/main" count="49">
  <si>
    <t>陆岛精品订货单</t>
  </si>
  <si>
    <t>*姓名*</t>
  </si>
  <si>
    <t>*专卖
店店号*</t>
  </si>
  <si>
    <t>*推荐人
姓名和店号*</t>
  </si>
  <si>
    <t>*电话*</t>
  </si>
  <si>
    <t>*订货时间*</t>
  </si>
  <si>
    <t>*所属系统
和体系*</t>
  </si>
  <si>
    <t>*地址*</t>
  </si>
  <si>
    <t>产品编码</t>
  </si>
  <si>
    <t>产品名称</t>
  </si>
  <si>
    <t>规格</t>
  </si>
  <si>
    <t>市场价</t>
  </si>
  <si>
    <t>数量</t>
  </si>
  <si>
    <t>店长价</t>
  </si>
  <si>
    <t>会员价格</t>
  </si>
  <si>
    <t>产品金额</t>
  </si>
  <si>
    <t>折后金额</t>
  </si>
  <si>
    <t>状态</t>
  </si>
  <si>
    <t>JP04001</t>
  </si>
  <si>
    <t>喉宝灵</t>
  </si>
  <si>
    <t>7ML/瓶</t>
  </si>
  <si>
    <t>开放订购</t>
  </si>
  <si>
    <t>JP04002</t>
  </si>
  <si>
    <t>玫瑰纯露</t>
  </si>
  <si>
    <t>100ML/瓶</t>
  </si>
  <si>
    <t>JP04003</t>
  </si>
  <si>
    <t>芳香护手霜</t>
  </si>
  <si>
    <t>50g/支</t>
  </si>
  <si>
    <t>JP04004</t>
  </si>
  <si>
    <t>芳香按摩膏</t>
  </si>
  <si>
    <t>C0204001</t>
  </si>
  <si>
    <t>璞瑞亚麻籽
洗发水</t>
  </si>
  <si>
    <t>200ml/支</t>
  </si>
  <si>
    <t>C0204002</t>
  </si>
  <si>
    <t>璞瑞亚麻籽
护发素</t>
  </si>
  <si>
    <t>C0204003</t>
  </si>
  <si>
    <t>璞瑞亚麻籽
清养液</t>
  </si>
  <si>
    <t>60ml/盒</t>
  </si>
  <si>
    <t>C0204004</t>
  </si>
  <si>
    <t>璞瑞亚麻籽
发膜</t>
  </si>
  <si>
    <t>180ml</t>
  </si>
  <si>
    <t>C0204005</t>
  </si>
  <si>
    <t>璞瑞亚麻籽
精华露</t>
  </si>
  <si>
    <t>50ml/盒</t>
  </si>
  <si>
    <t>市场价金额：</t>
  </si>
  <si>
    <t>精品订单免物流费</t>
  </si>
  <si>
    <t>店长应付总金额：</t>
  </si>
  <si>
    <t>店长备注：</t>
  </si>
  <si>
    <r>
      <rPr>
        <sz val="11"/>
        <color rgb="FF000000"/>
        <rFont val="宋体"/>
        <charset val="134"/>
      </rPr>
      <t>订货流程：
         1：在填写订单前，请店长去公司的官方网站</t>
    </r>
    <r>
      <rPr>
        <sz val="11"/>
        <color rgb="FFFF0000"/>
        <rFont val="宋体"/>
        <charset val="134"/>
      </rPr>
      <t>www.ludaozl.com</t>
    </r>
    <r>
      <rPr>
        <sz val="11"/>
        <color rgb="FF000000"/>
        <rFont val="宋体"/>
        <charset val="134"/>
      </rPr>
      <t>查看公司的新闻动态。
         2：在官网 www.ludaozl.com 正上方-下载中心-产品订单下载-点击同意-下载订单          
         3: 店长在填写订货单的时候，只需要填写白色空白部分。相关金额会自动计算出来。
         4：订货单填写完整以后，店长需确认订单信息是否正确。
         5：将订货单发送到</t>
    </r>
    <r>
      <rPr>
        <sz val="11"/>
        <color rgb="FFFF0000"/>
        <rFont val="宋体"/>
        <charset val="134"/>
      </rPr>
      <t xml:space="preserve">官方订货邮箱：2851185714@qq.com </t>
    </r>
    <r>
      <rPr>
        <sz val="11"/>
        <color rgb="FF000000"/>
        <rFont val="宋体"/>
        <charset val="134"/>
      </rPr>
      <t xml:space="preserve">
            同时可以添加</t>
    </r>
    <r>
      <rPr>
        <sz val="11"/>
        <color rgb="FFFF0000"/>
        <rFont val="宋体"/>
        <charset val="134"/>
      </rPr>
      <t>官方订单审核客服QQ：2851185714</t>
    </r>
    <r>
      <rPr>
        <sz val="11"/>
        <color rgb="FF000000"/>
        <rFont val="宋体"/>
        <charset val="134"/>
      </rPr>
      <t xml:space="preserve"> 查询订单审核进度
         6：添加</t>
    </r>
    <r>
      <rPr>
        <sz val="11"/>
        <color rgb="FFFF0000"/>
        <rFont val="宋体"/>
        <charset val="134"/>
      </rPr>
      <t>订货客服官方QQ：3031208921</t>
    </r>
    <r>
      <rPr>
        <sz val="11"/>
        <color rgb="FF000000"/>
        <rFont val="宋体"/>
        <charset val="134"/>
      </rPr>
      <t xml:space="preserve">
         7：订货客服会与店长确认订单信息及汇款总金额(产品金额+物流金额），
            同时订货客服提供公司汇款帐号并提示店长汇款（</t>
    </r>
    <r>
      <rPr>
        <sz val="11"/>
        <color rgb="FFFF0000"/>
        <rFont val="宋体"/>
        <charset val="134"/>
      </rPr>
      <t>店长下订单后48小时之内没有付款，
            订单将视为无效，店长需要再次发送订单到邮箱。</t>
    </r>
    <r>
      <rPr>
        <sz val="11"/>
        <color rgb="FF000000"/>
        <rFont val="宋体"/>
        <charset val="134"/>
      </rPr>
      <t>）
         8：汇款后立刻向</t>
    </r>
    <r>
      <rPr>
        <sz val="11"/>
        <color rgb="FFFF0000"/>
        <rFont val="宋体"/>
        <charset val="134"/>
      </rPr>
      <t>订货客服</t>
    </r>
    <r>
      <rPr>
        <sz val="11"/>
        <color rgb="FF000000"/>
        <rFont val="宋体"/>
        <charset val="134"/>
      </rPr>
      <t>提供</t>
    </r>
    <r>
      <rPr>
        <sz val="11"/>
        <color rgb="FFFF0000"/>
        <rFont val="宋体"/>
        <charset val="134"/>
      </rPr>
      <t>汇款人的账户户名 汇款金额 汇款时间 是否有手续费等</t>
    </r>
    <r>
      <rPr>
        <sz val="11"/>
        <color rgb="FF000000"/>
        <rFont val="宋体"/>
        <charset val="134"/>
      </rPr>
      <t>。
            同时店长必须提供汇款成功的截屏给</t>
    </r>
    <r>
      <rPr>
        <sz val="11"/>
        <color rgb="FFFF0000"/>
        <rFont val="宋体"/>
        <charset val="134"/>
      </rPr>
      <t>订货客服</t>
    </r>
    <r>
      <rPr>
        <sz val="11"/>
        <color rgb="FF000000"/>
        <rFont val="宋体"/>
        <charset val="134"/>
      </rPr>
      <t>！！！
         9: 客服需在收到汇款成功的截屏后并且确认汇款到帐后，才会通知仓库发货。
          （店长不要用支付宝，跨行转账，微信转账等转账方式以免造成款项到账延时，影响发货进度。）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</si>
</sst>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4"/>
      <color rgb="FFFF000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28" fillId="23" borderId="1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0" fillId="0" borderId="0"/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3" fillId="2" borderId="3" xfId="49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4" xfId="0" applyNumberFormat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8"/>
  <sheetViews>
    <sheetView tabSelected="1" workbookViewId="0">
      <selection activeCell="O7" sqref="O7"/>
    </sheetView>
  </sheetViews>
  <sheetFormatPr defaultColWidth="9" defaultRowHeight="13.5"/>
  <cols>
    <col min="1" max="1" width="11.75" customWidth="1"/>
    <col min="2" max="2" width="11.875" customWidth="1"/>
    <col min="3" max="3" width="13.375" customWidth="1"/>
    <col min="4" max="4" width="12.625" customWidth="1"/>
    <col min="5" max="5" width="9.25" customWidth="1"/>
    <col min="6" max="6" width="9.875" customWidth="1"/>
    <col min="7" max="7" width="9.5" customWidth="1"/>
    <col min="8" max="8" width="12.75" customWidth="1"/>
    <col min="9" max="9" width="13.625" customWidth="1"/>
    <col min="10" max="10" width="11.75" customWidth="1"/>
  </cols>
  <sheetData>
    <row r="1" ht="54.7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0"/>
    </row>
    <row r="2" ht="31.5" customHeight="1" spans="1:10">
      <c r="A2" s="3" t="s">
        <v>1</v>
      </c>
      <c r="B2" s="4"/>
      <c r="C2" s="5"/>
      <c r="D2" s="6" t="s">
        <v>2</v>
      </c>
      <c r="E2" s="4"/>
      <c r="F2" s="7"/>
      <c r="G2" s="5"/>
      <c r="H2" s="6" t="s">
        <v>3</v>
      </c>
      <c r="I2" s="4"/>
      <c r="J2" s="5"/>
    </row>
    <row r="3" ht="30.75" customHeight="1" spans="1:10">
      <c r="A3" s="3" t="s">
        <v>4</v>
      </c>
      <c r="B3" s="4"/>
      <c r="C3" s="5"/>
      <c r="D3" s="3" t="s">
        <v>5</v>
      </c>
      <c r="E3" s="4"/>
      <c r="F3" s="7"/>
      <c r="G3" s="5"/>
      <c r="H3" s="6" t="s">
        <v>6</v>
      </c>
      <c r="I3" s="4"/>
      <c r="J3" s="5"/>
    </row>
    <row r="4" ht="31.5" customHeight="1" spans="1:10">
      <c r="A4" s="3" t="s">
        <v>7</v>
      </c>
      <c r="B4" s="4"/>
      <c r="C4" s="7"/>
      <c r="D4" s="7"/>
      <c r="E4" s="7"/>
      <c r="F4" s="7"/>
      <c r="G4" s="7"/>
      <c r="H4" s="7"/>
      <c r="I4" s="7"/>
      <c r="J4" s="5"/>
    </row>
    <row r="5" ht="26.25" customHeight="1" spans="1:10">
      <c r="A5" s="3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3" t="s">
        <v>15</v>
      </c>
      <c r="I5" s="31" t="s">
        <v>16</v>
      </c>
      <c r="J5" s="32" t="s">
        <v>17</v>
      </c>
    </row>
    <row r="6" ht="26.25" customHeight="1" spans="1:10">
      <c r="A6" s="8" t="s">
        <v>18</v>
      </c>
      <c r="B6" s="9" t="s">
        <v>19</v>
      </c>
      <c r="C6" s="9" t="s">
        <v>20</v>
      </c>
      <c r="D6" s="9">
        <v>198</v>
      </c>
      <c r="E6" s="10"/>
      <c r="F6" s="9">
        <v>50</v>
      </c>
      <c r="G6" s="9">
        <v>98</v>
      </c>
      <c r="H6" s="9">
        <f t="shared" ref="H6:H9" si="0">SUM(D6*E6)</f>
        <v>0</v>
      </c>
      <c r="I6" s="9">
        <f>SUM(H6*0.252525252525252)</f>
        <v>0</v>
      </c>
      <c r="J6" s="33" t="s">
        <v>21</v>
      </c>
    </row>
    <row r="7" ht="26.25" customHeight="1" spans="1:10">
      <c r="A7" s="8" t="s">
        <v>22</v>
      </c>
      <c r="B7" s="9" t="s">
        <v>23</v>
      </c>
      <c r="C7" s="9" t="s">
        <v>24</v>
      </c>
      <c r="D7" s="9">
        <v>228</v>
      </c>
      <c r="E7" s="10"/>
      <c r="F7" s="9">
        <v>58</v>
      </c>
      <c r="G7" s="9">
        <v>118</v>
      </c>
      <c r="H7" s="9">
        <f t="shared" si="0"/>
        <v>0</v>
      </c>
      <c r="I7" s="9">
        <f>SUM(H7*0.25438596491228)</f>
        <v>0</v>
      </c>
      <c r="J7" s="33" t="s">
        <v>21</v>
      </c>
    </row>
    <row r="8" ht="26.25" customHeight="1" spans="1:10">
      <c r="A8" s="8" t="s">
        <v>25</v>
      </c>
      <c r="B8" s="9" t="s">
        <v>26</v>
      </c>
      <c r="C8" s="9" t="s">
        <v>27</v>
      </c>
      <c r="D8" s="9">
        <v>128</v>
      </c>
      <c r="E8" s="10"/>
      <c r="F8" s="9">
        <v>32</v>
      </c>
      <c r="G8" s="9">
        <v>68</v>
      </c>
      <c r="H8" s="9">
        <f t="shared" si="0"/>
        <v>0</v>
      </c>
      <c r="I8" s="9">
        <f>SUM(H8*0.25)</f>
        <v>0</v>
      </c>
      <c r="J8" s="33" t="s">
        <v>21</v>
      </c>
    </row>
    <row r="9" ht="26.25" customHeight="1" spans="1:10">
      <c r="A9" s="8" t="s">
        <v>28</v>
      </c>
      <c r="B9" s="9" t="s">
        <v>29</v>
      </c>
      <c r="C9" s="9" t="s">
        <v>27</v>
      </c>
      <c r="D9" s="9">
        <v>298</v>
      </c>
      <c r="E9" s="10"/>
      <c r="F9" s="9">
        <v>75</v>
      </c>
      <c r="G9" s="9">
        <v>128</v>
      </c>
      <c r="H9" s="9">
        <f t="shared" si="0"/>
        <v>0</v>
      </c>
      <c r="I9" s="9">
        <f>SUM(H9*0.251677852348993)</f>
        <v>0</v>
      </c>
      <c r="J9" s="33" t="s">
        <v>21</v>
      </c>
    </row>
    <row r="10" ht="30" customHeight="1" spans="1:10">
      <c r="A10" s="11" t="s">
        <v>30</v>
      </c>
      <c r="B10" s="12" t="s">
        <v>31</v>
      </c>
      <c r="C10" s="13" t="s">
        <v>32</v>
      </c>
      <c r="D10" s="13">
        <v>198</v>
      </c>
      <c r="E10" s="10"/>
      <c r="F10" s="14">
        <v>48</v>
      </c>
      <c r="G10" s="9">
        <v>75</v>
      </c>
      <c r="H10" s="15">
        <f>SUM(D10*E10)</f>
        <v>0</v>
      </c>
      <c r="I10" s="14">
        <f t="shared" ref="I10:I13" si="1">SUM(H10*0.242424242424242)</f>
        <v>0</v>
      </c>
      <c r="J10" s="33" t="s">
        <v>21</v>
      </c>
    </row>
    <row r="11" ht="30" customHeight="1" spans="1:10">
      <c r="A11" s="11" t="s">
        <v>33</v>
      </c>
      <c r="B11" s="12" t="s">
        <v>34</v>
      </c>
      <c r="C11" s="13" t="s">
        <v>32</v>
      </c>
      <c r="D11" s="13">
        <v>198</v>
      </c>
      <c r="E11" s="10"/>
      <c r="F11" s="14">
        <v>48</v>
      </c>
      <c r="G11" s="9">
        <v>75</v>
      </c>
      <c r="H11" s="15">
        <f>SUM(D11*E11)</f>
        <v>0</v>
      </c>
      <c r="I11" s="14">
        <f t="shared" si="1"/>
        <v>0</v>
      </c>
      <c r="J11" s="33" t="s">
        <v>21</v>
      </c>
    </row>
    <row r="12" ht="30" customHeight="1" spans="1:10">
      <c r="A12" s="11" t="s">
        <v>35</v>
      </c>
      <c r="B12" s="12" t="s">
        <v>36</v>
      </c>
      <c r="C12" s="13" t="s">
        <v>37</v>
      </c>
      <c r="D12" s="13">
        <v>268</v>
      </c>
      <c r="E12" s="10"/>
      <c r="F12" s="14">
        <v>66</v>
      </c>
      <c r="G12" s="9">
        <v>99</v>
      </c>
      <c r="H12" s="15">
        <f>SUM(D12*E12)</f>
        <v>0</v>
      </c>
      <c r="I12" s="14">
        <f>SUM(H12*0.246268656716417)</f>
        <v>0</v>
      </c>
      <c r="J12" s="33" t="s">
        <v>21</v>
      </c>
    </row>
    <row r="13" ht="30" customHeight="1" spans="1:10">
      <c r="A13" s="11" t="s">
        <v>38</v>
      </c>
      <c r="B13" s="16" t="s">
        <v>39</v>
      </c>
      <c r="C13" s="17" t="s">
        <v>40</v>
      </c>
      <c r="D13" s="17">
        <v>198</v>
      </c>
      <c r="E13" s="10"/>
      <c r="F13" s="14">
        <v>48</v>
      </c>
      <c r="G13" s="9">
        <v>75</v>
      </c>
      <c r="H13" s="15">
        <f>SUM(D13*E13)</f>
        <v>0</v>
      </c>
      <c r="I13" s="14">
        <f t="shared" si="1"/>
        <v>0</v>
      </c>
      <c r="J13" s="33" t="s">
        <v>21</v>
      </c>
    </row>
    <row r="14" ht="30" customHeight="1" spans="1:10">
      <c r="A14" s="11" t="s">
        <v>41</v>
      </c>
      <c r="B14" s="12" t="s">
        <v>42</v>
      </c>
      <c r="C14" s="13" t="s">
        <v>43</v>
      </c>
      <c r="D14" s="13">
        <v>258</v>
      </c>
      <c r="E14" s="10"/>
      <c r="F14" s="14">
        <v>62</v>
      </c>
      <c r="G14" s="9">
        <v>98</v>
      </c>
      <c r="H14" s="9">
        <f>SUM(D14*E14)</f>
        <v>0</v>
      </c>
      <c r="I14" s="34">
        <f>SUM(H14*0.240310077519379)</f>
        <v>0</v>
      </c>
      <c r="J14" s="33" t="s">
        <v>21</v>
      </c>
    </row>
    <row r="15" ht="29.25" customHeight="1" spans="1:10">
      <c r="A15" s="18" t="s">
        <v>44</v>
      </c>
      <c r="B15" s="18"/>
      <c r="C15" s="18"/>
      <c r="D15" s="18"/>
      <c r="E15" s="19">
        <f>SUM(H6:H14)</f>
        <v>0</v>
      </c>
      <c r="F15" s="19"/>
      <c r="G15" s="20" t="s">
        <v>45</v>
      </c>
      <c r="H15" s="21"/>
      <c r="I15" s="21"/>
      <c r="J15" s="35"/>
    </row>
    <row r="16" ht="29.25" customHeight="1" spans="1:10">
      <c r="A16" s="22" t="s">
        <v>46</v>
      </c>
      <c r="B16" s="22"/>
      <c r="C16" s="22"/>
      <c r="D16" s="22"/>
      <c r="E16" s="23">
        <f>SUM(I6:I14)</f>
        <v>0</v>
      </c>
      <c r="F16" s="23"/>
      <c r="G16" s="24"/>
      <c r="H16" s="25"/>
      <c r="I16" s="25"/>
      <c r="J16" s="36"/>
    </row>
    <row r="17" ht="29.25" customHeight="1" spans="1:10">
      <c r="A17" s="26" t="s">
        <v>47</v>
      </c>
      <c r="B17" s="27"/>
      <c r="C17" s="28"/>
      <c r="D17" s="28"/>
      <c r="E17" s="28"/>
      <c r="F17" s="28"/>
      <c r="G17" s="28"/>
      <c r="H17" s="28"/>
      <c r="I17" s="28"/>
      <c r="J17" s="37"/>
    </row>
    <row r="18" ht="210" customHeight="1" spans="1:10">
      <c r="A18" s="29" t="s">
        <v>48</v>
      </c>
      <c r="B18" s="29"/>
      <c r="C18" s="29"/>
      <c r="D18" s="29"/>
      <c r="E18" s="29"/>
      <c r="F18" s="29"/>
      <c r="G18" s="29"/>
      <c r="H18" s="29"/>
      <c r="I18" s="29"/>
      <c r="J18" s="29"/>
    </row>
  </sheetData>
  <sheetProtection password="ED78" sheet="1" objects="1"/>
  <mergeCells count="15">
    <mergeCell ref="A1:J1"/>
    <mergeCell ref="B2:C2"/>
    <mergeCell ref="E2:G2"/>
    <mergeCell ref="I2:J2"/>
    <mergeCell ref="B3:C3"/>
    <mergeCell ref="E3:G3"/>
    <mergeCell ref="I3:J3"/>
    <mergeCell ref="B4:J4"/>
    <mergeCell ref="A15:D15"/>
    <mergeCell ref="E15:F15"/>
    <mergeCell ref="A16:D16"/>
    <mergeCell ref="E16:F16"/>
    <mergeCell ref="B17:J17"/>
    <mergeCell ref="A18:J18"/>
    <mergeCell ref="G15:J1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2016-04-29T07:18:00Z</dcterms:created>
  <dcterms:modified xsi:type="dcterms:W3CDTF">2016-09-27T01:59:22Z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